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"/>
    </mc:Choice>
  </mc:AlternateContent>
  <xr:revisionPtr revIDLastSave="0" documentId="8_{1DBD26C6-76FC-4D31-A03F-60D7753956FF}" xr6:coauthVersionLast="47" xr6:coauthVersionMax="47" xr10:uidLastSave="{00000000-0000-0000-0000-000000000000}"/>
  <workbookProtection workbookPassword="C8B8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</definedName>
    <definedName name="_xlnm.Print_Area" localSheetId="0">Sheet1!$A$1:$K$26</definedName>
    <definedName name="Z_00F741B0_E5BD_4627_8E10_1C6412E3FA12_.wvu.FilterData" localSheetId="0" hidden="1">Sheet1!$C$4</definedName>
    <definedName name="Z_00F741B0_E5BD_4627_8E10_1C6412E3FA12_.wvu.PrintArea" localSheetId="0" hidden="1">Sheet1!$A$1:$K$26</definedName>
    <definedName name="Z_3EE14104_10BD_11D4_9D37_30EE5CC10000_.wvu.FilterData" localSheetId="0" hidden="1">Sheet1!$C$4</definedName>
    <definedName name="Z_3EE14104_10BD_11D4_9D37_30EE5CC10000_.wvu.PrintArea" localSheetId="0" hidden="1">Sheet1!$A$1:$K$26</definedName>
  </definedNames>
  <calcPr calcId="191029"/>
  <customWorkbookViews>
    <customWorkbookView name="Compaq - Personal View" guid="{00F741B0-E5BD-4627-8E10-1C6412E3FA12}" mergeInterval="0" personalView="1" maximized="1" windowWidth="796" windowHeight="464" activeSheetId="1"/>
    <customWorkbookView name="George - Personal View" guid="{3EE14104-10BD-11D4-9D37-30EE5CC10000}" mergeInterval="0" personalView="1" maximized="1" windowWidth="796" windowHeight="4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1" i="1"/>
  <c r="E12" i="1"/>
  <c r="E6" i="1"/>
  <c r="D24" i="1"/>
  <c r="D18" i="1"/>
  <c r="D15" i="1"/>
  <c r="D9" i="1"/>
  <c r="D6" i="1"/>
  <c r="H18" i="1"/>
  <c r="C4" i="1"/>
  <c r="I6" i="1" l="1"/>
  <c r="I18" i="1"/>
  <c r="I9" i="1"/>
  <c r="I21" i="1"/>
  <c r="I12" i="1"/>
  <c r="I15" i="1"/>
  <c r="I24" i="1" l="1"/>
</calcChain>
</file>

<file path=xl/sharedStrings.xml><?xml version="1.0" encoding="utf-8"?>
<sst xmlns="http://schemas.openxmlformats.org/spreadsheetml/2006/main" count="76" uniqueCount="15">
  <si>
    <t>Water</t>
  </si>
  <si>
    <t>Sewer</t>
  </si>
  <si>
    <t>Flood</t>
  </si>
  <si>
    <t xml:space="preserve"> </t>
  </si>
  <si>
    <t>Total Bill</t>
  </si>
  <si>
    <t>Enter The Total Cubic Feet</t>
  </si>
  <si>
    <r>
      <t xml:space="preserve">Inside Town </t>
    </r>
    <r>
      <rPr>
        <b/>
        <u/>
        <sz val="14"/>
        <color indexed="12"/>
        <rFont val="Arial"/>
        <family val="2"/>
      </rPr>
      <t>Water</t>
    </r>
    <r>
      <rPr>
        <b/>
        <sz val="12"/>
        <rFont val="Arial"/>
        <family val="2"/>
      </rPr>
      <t xml:space="preserve"> &amp; </t>
    </r>
    <r>
      <rPr>
        <b/>
        <u/>
        <sz val="14"/>
        <color indexed="11"/>
        <rFont val="Arial"/>
        <family val="2"/>
      </rPr>
      <t>Sewer</t>
    </r>
  </si>
  <si>
    <r>
      <t xml:space="preserve">Inside Town </t>
    </r>
    <r>
      <rPr>
        <b/>
        <u/>
        <sz val="14"/>
        <color indexed="12"/>
        <rFont val="Arial"/>
        <family val="2"/>
      </rPr>
      <t>Water</t>
    </r>
    <r>
      <rPr>
        <b/>
        <sz val="12"/>
        <rFont val="Arial"/>
        <family val="2"/>
      </rPr>
      <t xml:space="preserve"> Only</t>
    </r>
  </si>
  <si>
    <r>
      <t xml:space="preserve">Inside Town </t>
    </r>
    <r>
      <rPr>
        <b/>
        <u/>
        <sz val="14"/>
        <color indexed="11"/>
        <rFont val="Arial"/>
        <family val="2"/>
      </rPr>
      <t>Sewer</t>
    </r>
    <r>
      <rPr>
        <b/>
        <sz val="12"/>
        <rFont val="Arial"/>
        <family val="2"/>
      </rPr>
      <t xml:space="preserve"> Only</t>
    </r>
  </si>
  <si>
    <r>
      <t xml:space="preserve">Outside Town </t>
    </r>
    <r>
      <rPr>
        <b/>
        <u/>
        <sz val="14"/>
        <color indexed="11"/>
        <rFont val="Arial"/>
        <family val="2"/>
      </rPr>
      <t>Sewer</t>
    </r>
    <r>
      <rPr>
        <b/>
        <sz val="12"/>
        <rFont val="Arial"/>
        <family val="2"/>
      </rPr>
      <t xml:space="preserve"> Only</t>
    </r>
  </si>
  <si>
    <r>
      <t xml:space="preserve">Outside Town </t>
    </r>
    <r>
      <rPr>
        <b/>
        <u/>
        <sz val="14"/>
        <color indexed="12"/>
        <rFont val="Arial"/>
        <family val="2"/>
      </rPr>
      <t>Water</t>
    </r>
    <r>
      <rPr>
        <b/>
        <sz val="12"/>
        <rFont val="Arial"/>
        <family val="2"/>
      </rPr>
      <t xml:space="preserve"> &amp; </t>
    </r>
    <r>
      <rPr>
        <b/>
        <u/>
        <sz val="14"/>
        <color indexed="11"/>
        <rFont val="Arial"/>
        <family val="2"/>
      </rPr>
      <t>Sewer</t>
    </r>
  </si>
  <si>
    <r>
      <t>Outside Town</t>
    </r>
    <r>
      <rPr>
        <b/>
        <u/>
        <sz val="14"/>
        <color indexed="12"/>
        <rFont val="Arial"/>
        <family val="2"/>
      </rPr>
      <t xml:space="preserve"> Water</t>
    </r>
    <r>
      <rPr>
        <b/>
        <sz val="12"/>
        <rFont val="Arial"/>
        <family val="2"/>
      </rPr>
      <t xml:space="preserve"> Only </t>
    </r>
  </si>
  <si>
    <t>Storm</t>
  </si>
  <si>
    <r>
      <t xml:space="preserve">Outside Town 71A </t>
    </r>
    <r>
      <rPr>
        <b/>
        <u/>
        <sz val="14"/>
        <color rgb="FF3333FF"/>
        <rFont val="Arial"/>
        <family val="2"/>
      </rPr>
      <t>Water &amp; Debt</t>
    </r>
    <r>
      <rPr>
        <b/>
        <sz val="14"/>
        <color indexed="8"/>
        <rFont val="Arial"/>
        <family val="2"/>
      </rPr>
      <t xml:space="preserve"> Only</t>
    </r>
  </si>
  <si>
    <t>71A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</si>
</sst>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;;;"/>
  </numFmts>
  <fonts count="14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i/>
      <sz val="20"/>
      <name val="Arial"/>
      <family val="2"/>
    </font>
    <font>
      <b/>
      <u/>
      <sz val="14"/>
      <color indexed="12"/>
      <name val="Arial"/>
      <family val="2"/>
    </font>
    <font>
      <b/>
      <u/>
      <sz val="14"/>
      <color indexed="11"/>
      <name val="Arial"/>
      <family val="2"/>
    </font>
    <font>
      <b/>
      <sz val="14"/>
      <color indexed="8"/>
      <name val="Arial"/>
      <family val="2"/>
    </font>
    <font>
      <sz val="16"/>
      <color indexed="26"/>
      <name val="Arial"/>
      <family val="2"/>
    </font>
    <font>
      <sz val="10"/>
      <color indexed="26"/>
      <name val="Arial"/>
      <family val="2"/>
    </font>
    <font>
      <b/>
      <u/>
      <sz val="14"/>
      <color rgb="FF3333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2" borderId="1" xfId="0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1" fillId="3" borderId="3" xfId="0" applyFont="1" applyFill="1" applyBorder="1" applyProtection="1">
      <protection hidden="1"/>
    </xf>
    <xf numFmtId="165" fontId="2" fillId="3" borderId="0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6" fillId="3" borderId="3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164" fontId="1" fillId="3" borderId="0" xfId="0" applyNumberFormat="1" applyFont="1" applyFill="1" applyBorder="1" applyAlignment="1" applyProtection="1">
      <alignment horizontal="center"/>
      <protection hidden="1"/>
    </xf>
    <xf numFmtId="164" fontId="2" fillId="3" borderId="4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 applyBorder="1" applyAlignment="1" applyProtection="1">
      <alignment horizontal="center"/>
      <protection hidden="1"/>
    </xf>
    <xf numFmtId="164" fontId="0" fillId="3" borderId="0" xfId="0" applyNumberFormat="1" applyFill="1" applyBorder="1" applyAlignment="1" applyProtection="1">
      <alignment horizontal="center"/>
      <protection hidden="1"/>
    </xf>
    <xf numFmtId="0" fontId="10" fillId="3" borderId="3" xfId="0" applyFont="1" applyFill="1" applyBorder="1" applyProtection="1">
      <protection hidden="1"/>
    </xf>
    <xf numFmtId="0" fontId="1" fillId="3" borderId="5" xfId="0" applyFont="1" applyFill="1" applyBorder="1" applyProtection="1">
      <protection hidden="1"/>
    </xf>
    <xf numFmtId="0" fontId="0" fillId="4" borderId="0" xfId="0" applyFill="1"/>
    <xf numFmtId="0" fontId="11" fillId="4" borderId="0" xfId="0" applyFont="1" applyFill="1"/>
    <xf numFmtId="0" fontId="12" fillId="4" borderId="0" xfId="0" applyFont="1" applyFill="1"/>
    <xf numFmtId="0" fontId="7" fillId="3" borderId="3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3" fillId="3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6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" fillId="5" borderId="8" xfId="0" applyFont="1" applyFill="1" applyBorder="1" applyAlignment="1" applyProtection="1">
      <alignment horizontal="center"/>
      <protection hidden="1"/>
    </xf>
    <xf numFmtId="164" fontId="1" fillId="5" borderId="9" xfId="0" applyNumberFormat="1" applyFont="1" applyFill="1" applyBorder="1" applyAlignment="1" applyProtection="1">
      <alignment horizontal="center"/>
      <protection hidden="1"/>
    </xf>
    <xf numFmtId="0" fontId="1" fillId="6" borderId="8" xfId="0" applyFont="1" applyFill="1" applyBorder="1" applyAlignment="1" applyProtection="1">
      <alignment horizontal="center"/>
      <protection hidden="1"/>
    </xf>
    <xf numFmtId="164" fontId="1" fillId="6" borderId="9" xfId="0" applyNumberFormat="1" applyFont="1" applyFill="1" applyBorder="1" applyAlignment="1" applyProtection="1">
      <alignment horizontal="center"/>
      <protection hidden="1"/>
    </xf>
    <xf numFmtId="0" fontId="4" fillId="8" borderId="8" xfId="0" applyFont="1" applyFill="1" applyBorder="1" applyAlignment="1" applyProtection="1">
      <alignment horizontal="center"/>
      <protection hidden="1"/>
    </xf>
    <xf numFmtId="164" fontId="2" fillId="8" borderId="9" xfId="0" applyNumberFormat="1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Protection="1">
      <protection hidden="1"/>
    </xf>
    <xf numFmtId="0" fontId="0" fillId="3" borderId="11" xfId="0" applyFill="1" applyBorder="1"/>
    <xf numFmtId="14" fontId="0" fillId="0" borderId="0" xfId="0" applyNumberFormat="1"/>
    <xf numFmtId="0" fontId="1" fillId="7" borderId="6" xfId="0" applyFont="1" applyFill="1" applyBorder="1" applyAlignment="1" applyProtection="1">
      <alignment horizontal="center"/>
      <protection hidden="1"/>
    </xf>
    <xf numFmtId="164" fontId="1" fillId="7" borderId="5" xfId="0" applyNumberFormat="1" applyFont="1" applyFill="1" applyBorder="1" applyAlignment="1" applyProtection="1">
      <alignment horizontal="center"/>
      <protection hidden="1"/>
    </xf>
    <xf numFmtId="0" fontId="1" fillId="9" borderId="12" xfId="0" applyFont="1" applyFill="1" applyBorder="1" applyAlignment="1" applyProtection="1">
      <alignment horizontal="center"/>
      <protection hidden="1"/>
    </xf>
    <xf numFmtId="164" fontId="1" fillId="9" borderId="13" xfId="0" applyNumberFormat="1" applyFont="1" applyFill="1" applyBorder="1" applyAlignment="1" applyProtection="1">
      <alignment horizontal="center"/>
      <protection hidden="1"/>
    </xf>
    <xf numFmtId="0" fontId="4" fillId="8" borderId="12" xfId="0" applyFont="1" applyFill="1" applyBorder="1" applyAlignment="1" applyProtection="1">
      <alignment horizontal="center"/>
      <protection hidden="1"/>
    </xf>
    <xf numFmtId="164" fontId="2" fillId="8" borderId="13" xfId="0" applyNumberFormat="1" applyFont="1" applyFill="1" applyBorder="1" applyAlignment="1" applyProtection="1">
      <alignment horizontal="center"/>
      <protection hidden="1"/>
    </xf>
    <xf numFmtId="164" fontId="0" fillId="10" borderId="13" xfId="0" applyNumberFormat="1" applyFill="1" applyBorder="1" applyAlignment="1" applyProtection="1">
      <alignment horizontal="center"/>
      <protection hidden="1"/>
    </xf>
    <xf numFmtId="0" fontId="1" fillId="10" borderId="8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E25" sqref="E25"/>
    </sheetView>
  </sheetViews>
  <sheetFormatPr defaultRowHeight="12.75" x14ac:dyDescent="0.2"/>
  <cols>
    <col min="1" max="1" width="1" customWidth="1"/>
    <col min="2" max="2" width="33.28515625" customWidth="1"/>
    <col min="3" max="3" width="15.5703125" customWidth="1"/>
    <col min="4" max="4" width="14.42578125" customWidth="1"/>
    <col min="5" max="5" width="14.140625" customWidth="1"/>
    <col min="6" max="8" width="12.7109375" customWidth="1"/>
    <col min="9" max="9" width="19.7109375" customWidth="1"/>
    <col min="10" max="10" width="1.7109375" customWidth="1"/>
    <col min="11" max="11" width="1.5703125" customWidth="1"/>
  </cols>
  <sheetData>
    <row r="1" spans="1:11" ht="9" customHeight="1" thickBot="1" x14ac:dyDescent="0.35">
      <c r="A1" s="14"/>
      <c r="B1" s="14"/>
      <c r="C1" s="16" t="s">
        <v>3</v>
      </c>
      <c r="D1" s="15" t="s">
        <v>3</v>
      </c>
      <c r="E1" s="14"/>
      <c r="F1" s="14"/>
      <c r="G1" s="14"/>
      <c r="H1" s="14"/>
      <c r="I1" s="14"/>
      <c r="J1" s="14"/>
      <c r="K1" s="14"/>
    </row>
    <row r="2" spans="1:11" ht="9.6" customHeight="1" thickTop="1" thickBot="1" x14ac:dyDescent="0.25">
      <c r="A2" s="14"/>
      <c r="B2" s="22" t="s">
        <v>3</v>
      </c>
      <c r="C2" s="23" t="s">
        <v>3</v>
      </c>
      <c r="D2" s="23" t="s">
        <v>3</v>
      </c>
      <c r="E2" s="23" t="s">
        <v>3</v>
      </c>
      <c r="F2" s="23" t="s">
        <v>3</v>
      </c>
      <c r="G2" s="23"/>
      <c r="H2" s="23"/>
      <c r="I2" s="23" t="s">
        <v>3</v>
      </c>
      <c r="J2" s="2"/>
      <c r="K2" s="14"/>
    </row>
    <row r="3" spans="1:11" ht="27.75" thickTop="1" thickBot="1" x14ac:dyDescent="0.45">
      <c r="A3" s="14"/>
      <c r="B3" s="17" t="s">
        <v>5</v>
      </c>
      <c r="C3" s="18"/>
      <c r="D3" s="19"/>
      <c r="E3" s="20"/>
      <c r="F3" s="1">
        <v>480</v>
      </c>
      <c r="G3" s="20"/>
      <c r="H3" s="20"/>
      <c r="I3" s="20"/>
      <c r="J3" s="21"/>
      <c r="K3" s="14"/>
    </row>
    <row r="4" spans="1:11" ht="21.75" thickTop="1" thickBot="1" x14ac:dyDescent="0.35">
      <c r="A4" s="14"/>
      <c r="B4" s="3"/>
      <c r="C4" s="4">
        <f>IF(F3&gt;480,F3,480)</f>
        <v>480</v>
      </c>
      <c r="D4" s="5"/>
      <c r="E4" s="5"/>
      <c r="F4" s="5"/>
      <c r="G4" s="5"/>
      <c r="H4" s="5"/>
      <c r="I4" s="5"/>
      <c r="J4" s="21"/>
      <c r="K4" s="14"/>
    </row>
    <row r="5" spans="1:11" ht="18.75" thickTop="1" x14ac:dyDescent="0.25">
      <c r="A5" s="14"/>
      <c r="B5" s="6" t="s">
        <v>6</v>
      </c>
      <c r="C5" s="5" t="s">
        <v>3</v>
      </c>
      <c r="D5" s="24" t="s">
        <v>0</v>
      </c>
      <c r="E5" s="26" t="s">
        <v>1</v>
      </c>
      <c r="F5" s="33" t="s">
        <v>2</v>
      </c>
      <c r="G5" s="35" t="s">
        <v>12</v>
      </c>
      <c r="H5" s="11"/>
      <c r="I5" s="37" t="s">
        <v>4</v>
      </c>
      <c r="J5" s="21"/>
      <c r="K5" s="14"/>
    </row>
    <row r="6" spans="1:11" ht="21" thickBot="1" x14ac:dyDescent="0.35">
      <c r="A6" s="14"/>
      <c r="B6" s="3" t="s">
        <v>3</v>
      </c>
      <c r="C6" s="7" t="s">
        <v>3</v>
      </c>
      <c r="D6" s="25">
        <f>(C4-480)/100*5.64+68.6</f>
        <v>68.599999999999994</v>
      </c>
      <c r="E6" s="27">
        <f>(C4-480)/100*7.93+43.74</f>
        <v>43.74</v>
      </c>
      <c r="F6" s="34">
        <v>2</v>
      </c>
      <c r="G6" s="36">
        <v>5</v>
      </c>
      <c r="H6" s="11"/>
      <c r="I6" s="38">
        <f>SUM(D6:G6)</f>
        <v>119.34</v>
      </c>
      <c r="J6" s="21"/>
      <c r="K6" s="14"/>
    </row>
    <row r="7" spans="1:11" ht="6" customHeight="1" thickTop="1" thickBot="1" x14ac:dyDescent="0.35">
      <c r="A7" s="14"/>
      <c r="B7" s="3"/>
      <c r="C7" s="7"/>
      <c r="D7" s="8"/>
      <c r="E7" s="8"/>
      <c r="F7" s="8"/>
      <c r="G7" s="8"/>
      <c r="H7" s="11"/>
      <c r="I7" s="9"/>
      <c r="J7" s="21"/>
      <c r="K7" s="14"/>
    </row>
    <row r="8" spans="1:11" ht="18.75" thickTop="1" x14ac:dyDescent="0.25">
      <c r="A8" s="14"/>
      <c r="B8" s="6" t="s">
        <v>7</v>
      </c>
      <c r="C8" s="5" t="s">
        <v>3</v>
      </c>
      <c r="D8" s="24" t="s">
        <v>0</v>
      </c>
      <c r="E8" s="10" t="s">
        <v>3</v>
      </c>
      <c r="F8" s="33" t="s">
        <v>2</v>
      </c>
      <c r="G8" s="35" t="s">
        <v>12</v>
      </c>
      <c r="H8" s="11"/>
      <c r="I8" s="37" t="s">
        <v>4</v>
      </c>
      <c r="J8" s="21"/>
      <c r="K8" s="14"/>
    </row>
    <row r="9" spans="1:11" ht="21" thickBot="1" x14ac:dyDescent="0.35">
      <c r="A9" s="14"/>
      <c r="B9" s="3" t="s">
        <v>3</v>
      </c>
      <c r="C9" s="7" t="s">
        <v>3</v>
      </c>
      <c r="D9" s="25">
        <f>(C4-480)/100*5.64+68.6</f>
        <v>68.599999999999994</v>
      </c>
      <c r="E9" s="8"/>
      <c r="F9" s="34">
        <v>2</v>
      </c>
      <c r="G9" s="36">
        <v>5</v>
      </c>
      <c r="H9" s="11"/>
      <c r="I9" s="38">
        <f>SUM(D9:G9)</f>
        <v>75.599999999999994</v>
      </c>
      <c r="J9" s="21"/>
      <c r="K9" s="14"/>
    </row>
    <row r="10" spans="1:11" ht="6" customHeight="1" thickTop="1" thickBot="1" x14ac:dyDescent="0.35">
      <c r="A10" s="14"/>
      <c r="B10" s="3"/>
      <c r="C10" s="7"/>
      <c r="D10" s="8"/>
      <c r="E10" s="8"/>
      <c r="F10" s="8"/>
      <c r="G10" s="8"/>
      <c r="H10" s="11"/>
      <c r="I10" s="9"/>
      <c r="J10" s="21"/>
      <c r="K10" s="14"/>
    </row>
    <row r="11" spans="1:11" ht="18.75" thickTop="1" x14ac:dyDescent="0.25">
      <c r="A11" s="14"/>
      <c r="B11" s="6" t="s">
        <v>8</v>
      </c>
      <c r="C11" s="5" t="s">
        <v>3</v>
      </c>
      <c r="D11" s="10" t="s">
        <v>3</v>
      </c>
      <c r="E11" s="26" t="s">
        <v>1</v>
      </c>
      <c r="F11" s="33" t="s">
        <v>2</v>
      </c>
      <c r="G11" s="35" t="s">
        <v>12</v>
      </c>
      <c r="H11" s="11"/>
      <c r="I11" s="37" t="s">
        <v>4</v>
      </c>
      <c r="J11" s="21"/>
      <c r="K11" s="14"/>
    </row>
    <row r="12" spans="1:11" ht="21" thickBot="1" x14ac:dyDescent="0.35">
      <c r="A12" s="14"/>
      <c r="B12" s="3" t="s">
        <v>3</v>
      </c>
      <c r="C12" s="7" t="s">
        <v>3</v>
      </c>
      <c r="D12" s="11" t="s">
        <v>3</v>
      </c>
      <c r="E12" s="27">
        <f>(C4-480)/100*7.93+43.74</f>
        <v>43.74</v>
      </c>
      <c r="F12" s="34">
        <v>2</v>
      </c>
      <c r="G12" s="36">
        <v>5</v>
      </c>
      <c r="H12" s="11"/>
      <c r="I12" s="38">
        <f>SUM(D12:G12)</f>
        <v>50.74</v>
      </c>
      <c r="J12" s="21"/>
      <c r="K12" s="14"/>
    </row>
    <row r="13" spans="1:11" ht="6" customHeight="1" thickTop="1" thickBot="1" x14ac:dyDescent="0.35">
      <c r="A13" s="14"/>
      <c r="B13" s="3"/>
      <c r="C13" s="7"/>
      <c r="D13" s="11"/>
      <c r="E13" s="8"/>
      <c r="F13" s="8"/>
      <c r="G13" s="8"/>
      <c r="H13" s="8"/>
      <c r="I13" s="9"/>
      <c r="J13" s="21"/>
      <c r="K13" s="14"/>
    </row>
    <row r="14" spans="1:11" ht="18.75" thickTop="1" x14ac:dyDescent="0.25">
      <c r="A14" s="14"/>
      <c r="B14" s="12" t="s">
        <v>11</v>
      </c>
      <c r="C14" s="5" t="s">
        <v>3</v>
      </c>
      <c r="D14" s="24" t="s">
        <v>0</v>
      </c>
      <c r="E14" s="10" t="s">
        <v>3</v>
      </c>
      <c r="F14" s="10" t="s">
        <v>3</v>
      </c>
      <c r="G14" s="10"/>
      <c r="H14" s="10"/>
      <c r="I14" s="28" t="s">
        <v>4</v>
      </c>
      <c r="J14" s="21"/>
      <c r="K14" s="14"/>
    </row>
    <row r="15" spans="1:11" ht="21" thickBot="1" x14ac:dyDescent="0.35">
      <c r="A15" s="14"/>
      <c r="B15" s="3" t="s">
        <v>3</v>
      </c>
      <c r="C15" s="7" t="s">
        <v>3</v>
      </c>
      <c r="D15" s="25">
        <f>(C4-480)/100*7.32+83.48</f>
        <v>83.48</v>
      </c>
      <c r="E15" s="11" t="s">
        <v>3</v>
      </c>
      <c r="F15" s="11" t="s">
        <v>3</v>
      </c>
      <c r="G15" s="11"/>
      <c r="H15" s="11"/>
      <c r="I15" s="29">
        <f>SUM(D15:F15)</f>
        <v>83.48</v>
      </c>
      <c r="J15" s="21"/>
      <c r="K15" s="14"/>
    </row>
    <row r="16" spans="1:11" ht="6" customHeight="1" thickTop="1" thickBot="1" x14ac:dyDescent="0.25">
      <c r="A16" s="14"/>
      <c r="B16" s="3"/>
      <c r="C16" s="7"/>
      <c r="D16" s="7"/>
      <c r="E16" s="11"/>
      <c r="F16" s="11"/>
      <c r="G16" s="11"/>
      <c r="H16" s="11"/>
      <c r="I16" s="11"/>
      <c r="J16" s="21"/>
      <c r="K16" s="14"/>
    </row>
    <row r="17" spans="1:11" ht="18" customHeight="1" thickTop="1" x14ac:dyDescent="0.25">
      <c r="A17" s="14"/>
      <c r="B17" s="12" t="s">
        <v>13</v>
      </c>
      <c r="C17" s="7"/>
      <c r="D17" s="24" t="s">
        <v>0</v>
      </c>
      <c r="E17" s="11"/>
      <c r="F17" s="11"/>
      <c r="G17" s="11"/>
      <c r="H17" s="40" t="s">
        <v>14</v>
      </c>
      <c r="I17" s="28" t="s">
        <v>4</v>
      </c>
      <c r="J17" s="21"/>
      <c r="K17" s="14"/>
    </row>
    <row r="18" spans="1:11" ht="21.6" customHeight="1" thickBot="1" x14ac:dyDescent="0.35">
      <c r="A18" s="14"/>
      <c r="B18" s="3"/>
      <c r="C18" s="7"/>
      <c r="D18" s="25">
        <f>(C4-480)/100*7.32+83.48</f>
        <v>83.48</v>
      </c>
      <c r="E18" s="11"/>
      <c r="F18" s="11"/>
      <c r="G18" s="11"/>
      <c r="H18" s="39">
        <f>35.06</f>
        <v>35.06</v>
      </c>
      <c r="I18" s="38">
        <f>D18+H18</f>
        <v>118.54</v>
      </c>
      <c r="J18" s="21"/>
      <c r="K18" s="14"/>
    </row>
    <row r="19" spans="1:11" ht="6" customHeight="1" thickTop="1" thickBot="1" x14ac:dyDescent="0.35">
      <c r="A19" s="14"/>
      <c r="B19" s="3"/>
      <c r="C19" s="7"/>
      <c r="D19" s="8"/>
      <c r="E19" s="11"/>
      <c r="F19" s="11"/>
      <c r="G19" s="11"/>
      <c r="H19" s="11"/>
      <c r="I19" s="9"/>
      <c r="J19" s="21"/>
      <c r="K19" s="14"/>
    </row>
    <row r="20" spans="1:11" ht="18.75" thickTop="1" x14ac:dyDescent="0.25">
      <c r="A20" s="14"/>
      <c r="B20" s="6" t="s">
        <v>9</v>
      </c>
      <c r="C20" s="5" t="s">
        <v>3</v>
      </c>
      <c r="D20" s="10" t="s">
        <v>3</v>
      </c>
      <c r="E20" s="26" t="s">
        <v>1</v>
      </c>
      <c r="F20" s="10" t="s">
        <v>3</v>
      </c>
      <c r="G20" s="10"/>
      <c r="H20" s="10"/>
      <c r="I20" s="28" t="s">
        <v>4</v>
      </c>
      <c r="J20" s="21"/>
      <c r="K20" s="14"/>
    </row>
    <row r="21" spans="1:11" ht="21" thickBot="1" x14ac:dyDescent="0.35">
      <c r="A21" s="14"/>
      <c r="B21" s="3" t="s">
        <v>3</v>
      </c>
      <c r="C21" s="7" t="s">
        <v>3</v>
      </c>
      <c r="D21" s="11" t="s">
        <v>3</v>
      </c>
      <c r="E21" s="27">
        <f>(C4-480)/100*7.93+43.74</f>
        <v>43.74</v>
      </c>
      <c r="F21" s="11" t="s">
        <v>3</v>
      </c>
      <c r="G21" s="11"/>
      <c r="H21" s="11"/>
      <c r="I21" s="29">
        <f>SUM(D21:F21)</f>
        <v>43.74</v>
      </c>
      <c r="J21" s="21"/>
      <c r="K21" s="14"/>
    </row>
    <row r="22" spans="1:11" ht="6.6" customHeight="1" thickTop="1" thickBot="1" x14ac:dyDescent="0.35">
      <c r="A22" s="14"/>
      <c r="B22" s="3"/>
      <c r="C22" s="7"/>
      <c r="D22" s="11"/>
      <c r="E22" s="8"/>
      <c r="F22" s="11"/>
      <c r="G22" s="11"/>
      <c r="H22" s="11"/>
      <c r="I22" s="9"/>
      <c r="J22" s="21"/>
      <c r="K22" s="14"/>
    </row>
    <row r="23" spans="1:11" ht="18.75" thickTop="1" x14ac:dyDescent="0.25">
      <c r="A23" s="14"/>
      <c r="B23" s="6" t="s">
        <v>10</v>
      </c>
      <c r="C23" s="5" t="s">
        <v>3</v>
      </c>
      <c r="D23" s="24" t="s">
        <v>0</v>
      </c>
      <c r="E23" s="26" t="s">
        <v>1</v>
      </c>
      <c r="F23" s="10" t="s">
        <v>3</v>
      </c>
      <c r="G23" s="10"/>
      <c r="H23" s="10"/>
      <c r="I23" s="28" t="s">
        <v>4</v>
      </c>
      <c r="J23" s="21"/>
      <c r="K23" s="14"/>
    </row>
    <row r="24" spans="1:11" ht="21" thickBot="1" x14ac:dyDescent="0.35">
      <c r="A24" s="14"/>
      <c r="B24" s="3" t="s">
        <v>3</v>
      </c>
      <c r="C24" s="7" t="s">
        <v>3</v>
      </c>
      <c r="D24" s="25">
        <f>(C4-480)/100*7.32+83.48</f>
        <v>83.48</v>
      </c>
      <c r="E24" s="27">
        <f>(C4-480)/100*7.93+43.74</f>
        <v>43.74</v>
      </c>
      <c r="F24" s="11" t="s">
        <v>3</v>
      </c>
      <c r="G24" s="11"/>
      <c r="H24" s="11"/>
      <c r="I24" s="29">
        <f>SUM(D24:F24)</f>
        <v>127.22</v>
      </c>
      <c r="J24" s="21"/>
      <c r="K24" s="14"/>
    </row>
    <row r="25" spans="1:11" ht="7.15" customHeight="1" thickTop="1" thickBot="1" x14ac:dyDescent="0.25">
      <c r="A25" s="14"/>
      <c r="B25" s="13" t="s">
        <v>3</v>
      </c>
      <c r="C25" s="30" t="s">
        <v>3</v>
      </c>
      <c r="D25" s="30" t="s">
        <v>3</v>
      </c>
      <c r="E25" s="30" t="s">
        <v>3</v>
      </c>
      <c r="F25" s="30" t="s">
        <v>3</v>
      </c>
      <c r="G25" s="30"/>
      <c r="H25" s="30"/>
      <c r="I25" s="30" t="s">
        <v>3</v>
      </c>
      <c r="J25" s="31"/>
      <c r="K25" s="14"/>
    </row>
    <row r="26" spans="1:11" ht="8.4499999999999993" customHeight="1" thickTop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9" spans="1:11" x14ac:dyDescent="0.2">
      <c r="B29" s="32"/>
    </row>
  </sheetData>
  <customSheetViews>
    <customSheetView guid="{00F741B0-E5BD-4627-8E10-1C6412E3FA12}" showPageBreaks="1" fitToPage="1" printArea="1" showRuler="0" topLeftCell="A3">
      <selection activeCell="G20" sqref="G20"/>
      <pageMargins left="0.75" right="0.75" top="1" bottom="1" header="0.5" footer="0.5"/>
      <pageSetup orientation="landscape" horizontalDpi="4294967292" verticalDpi="0" r:id="rId1"/>
      <headerFooter alignWithMargins="0"/>
    </customSheetView>
    <customSheetView guid="{3EE14104-10BD-11D4-9D37-30EE5CC10000}" showPageBreaks="1" fitToPage="1" printArea="1" showRuler="0">
      <selection activeCell="D3" sqref="D3"/>
      <pageMargins left="0.75" right="0.75" top="1" bottom="1" header="0.5" footer="0.5"/>
      <pageSetup orientation="landscape" horizontalDpi="4294967292" verticalDpi="0" r:id="rId2"/>
      <headerFooter alignWithMargins="0"/>
    </customSheetView>
  </customSheetViews>
  <phoneticPr fontId="0" type="noConversion"/>
  <pageMargins left="0.75" right="0.75" top="1" bottom="1" header="0.5" footer="0.5"/>
  <pageSetup scale="88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00F741B0-E5BD-4627-8E10-1C6412E3FA12}" showRuler="0">
      <pageMargins left="0.75" right="0.75" top="1" bottom="1" header="0.5" footer="0.5"/>
      <headerFooter alignWithMargins="0"/>
    </customSheetView>
    <customSheetView guid="{3EE14104-10BD-11D4-9D37-30EE5CC10000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00F741B0-E5BD-4627-8E10-1C6412E3FA12}" showRuler="0">
      <pageMargins left="0.75" right="0.75" top="1" bottom="1" header="0.5" footer="0.5"/>
      <headerFooter alignWithMargins="0"/>
    </customSheetView>
    <customSheetView guid="{3EE14104-10BD-11D4-9D37-30EE5CC10000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Michelle</cp:lastModifiedBy>
  <cp:lastPrinted>2021-02-09T19:39:57Z</cp:lastPrinted>
  <dcterms:created xsi:type="dcterms:W3CDTF">2000-04-12T20:19:17Z</dcterms:created>
  <dcterms:modified xsi:type="dcterms:W3CDTF">2022-03-22T17:47:02Z</dcterms:modified>
</cp:coreProperties>
</file>